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51" i="1" s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7" i="1"/>
  <c r="I17" i="1"/>
  <c r="F17" i="1"/>
  <c r="J16" i="1"/>
  <c r="I16" i="1"/>
  <c r="F16" i="1"/>
  <c r="H14" i="1"/>
  <c r="K14" i="1" s="1"/>
  <c r="H13" i="1"/>
  <c r="K13" i="1" s="1"/>
  <c r="J12" i="1"/>
  <c r="I12" i="1"/>
  <c r="H12" i="1"/>
  <c r="G12" i="1"/>
  <c r="F12" i="1"/>
  <c r="J11" i="1"/>
  <c r="I11" i="1"/>
  <c r="I51" i="1" s="1"/>
  <c r="F11" i="1"/>
  <c r="F51" i="1" s="1"/>
  <c r="C4" i="1"/>
  <c r="C2" i="1"/>
  <c r="K12" i="1" l="1"/>
  <c r="K26" i="1"/>
  <c r="K31" i="1"/>
  <c r="G17" i="1"/>
  <c r="G16" i="1" s="1"/>
  <c r="G11" i="1" s="1"/>
  <c r="G51" i="1" s="1"/>
  <c r="H48" i="1"/>
  <c r="K48" i="1" l="1"/>
  <c r="H17" i="1"/>
  <c r="K17" i="1" l="1"/>
  <c r="K16" i="1" s="1"/>
  <c r="K11" i="1" s="1"/>
  <c r="H16" i="1"/>
  <c r="H11" i="1" s="1"/>
  <c r="H51" i="1" s="1"/>
  <c r="K51" i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<sst xmlns="http://schemas.openxmlformats.org/spreadsheetml/2006/main" count="43" uniqueCount="43">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</sst>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57</xdr:row>
      <xdr:rowOff>182881</xdr:rowOff>
    </xdr:from>
    <xdr:to>
      <xdr:col>5</xdr:col>
      <xdr:colOff>168226</xdr:colOff>
      <xdr:row>62</xdr:row>
      <xdr:rowOff>12701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52750" y="10984231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706754</xdr:colOff>
      <xdr:row>57</xdr:row>
      <xdr:rowOff>180975</xdr:rowOff>
    </xdr:from>
    <xdr:to>
      <xdr:col>8</xdr:col>
      <xdr:colOff>669125</xdr:colOff>
      <xdr:row>62</xdr:row>
      <xdr:rowOff>130175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307454" y="10982325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695325</xdr:colOff>
      <xdr:row>58</xdr:row>
      <xdr:rowOff>0</xdr:rowOff>
    </xdr:from>
    <xdr:to>
      <xdr:col>8</xdr:col>
      <xdr:colOff>519096</xdr:colOff>
      <xdr:row>58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296025" y="10991850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2105025</xdr:colOff>
      <xdr:row>58</xdr:row>
      <xdr:rowOff>11430</xdr:rowOff>
    </xdr:from>
    <xdr:to>
      <xdr:col>5</xdr:col>
      <xdr:colOff>87604</xdr:colOff>
      <xdr:row>58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962275" y="11003280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110398.59999999999</v>
          </cell>
          <cell r="E83">
            <v>-1.3500311979441904E-13</v>
          </cell>
          <cell r="G83">
            <v>79200.399999999994</v>
          </cell>
          <cell r="H83">
            <v>79184.800000000003</v>
          </cell>
        </row>
      </sheetData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  <row r="4">
          <cell r="B4" t="str">
            <v>Del 1 de enero al 30 de septiembre de 2019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view="pageBreakPreview" zoomScale="60" zoomScaleNormal="100" workbookViewId="0">
      <selection activeCell="N63" sqref="N63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4" t="str">
        <f>+'[1]INTERES DEUDA'!B2</f>
        <v xml:space="preserve">TECNOLOGICO DE ESTUDIOS SUPERIORES DE CHIMALHUACAN (TESCHI) </v>
      </c>
      <c r="D2" s="4"/>
      <c r="E2" s="4"/>
      <c r="F2" s="4"/>
      <c r="G2" s="4"/>
      <c r="H2" s="4"/>
      <c r="I2" s="4"/>
      <c r="J2" s="4"/>
      <c r="K2" s="4"/>
      <c r="L2" s="5"/>
    </row>
    <row r="3" spans="2:12" x14ac:dyDescent="0.25">
      <c r="B3" s="6"/>
      <c r="C3" s="7" t="s">
        <v>0</v>
      </c>
      <c r="D3" s="7"/>
      <c r="E3" s="7"/>
      <c r="F3" s="7"/>
      <c r="G3" s="7"/>
      <c r="H3" s="7"/>
      <c r="I3" s="7"/>
      <c r="J3" s="7"/>
      <c r="K3" s="7"/>
      <c r="L3" s="8"/>
    </row>
    <row r="4" spans="2:12" x14ac:dyDescent="0.25">
      <c r="B4" s="6"/>
      <c r="C4" s="7" t="str">
        <f>+'[1]INTERES DEUDA'!B4</f>
        <v>Del 1 de enero al 30 de septiembre de 2019</v>
      </c>
      <c r="D4" s="7"/>
      <c r="E4" s="7"/>
      <c r="F4" s="7"/>
      <c r="G4" s="7"/>
      <c r="H4" s="7"/>
      <c r="I4" s="7"/>
      <c r="J4" s="7"/>
      <c r="K4" s="7"/>
      <c r="L4" s="8"/>
    </row>
    <row r="5" spans="2:12" ht="15.75" thickBot="1" x14ac:dyDescent="0.3">
      <c r="B5" s="9"/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1"/>
    </row>
    <row r="6" spans="2:12" ht="15.75" thickBot="1" x14ac:dyDescent="0.3">
      <c r="B6" s="12"/>
      <c r="C6" s="13"/>
      <c r="D6" s="13"/>
      <c r="E6" s="12"/>
      <c r="F6" s="12"/>
      <c r="G6" s="12"/>
      <c r="H6" s="14"/>
      <c r="I6" s="12"/>
      <c r="J6" s="12"/>
      <c r="K6" s="14"/>
      <c r="L6" s="12"/>
    </row>
    <row r="7" spans="2:12" ht="15.75" thickBot="1" x14ac:dyDescent="0.3">
      <c r="B7" s="15"/>
      <c r="C7" s="16"/>
      <c r="D7" s="16"/>
      <c r="E7" s="17"/>
      <c r="F7" s="18" t="s">
        <v>2</v>
      </c>
      <c r="G7" s="19"/>
      <c r="H7" s="19"/>
      <c r="I7" s="19"/>
      <c r="J7" s="20"/>
      <c r="K7" s="21" t="s">
        <v>3</v>
      </c>
      <c r="L7" s="22"/>
    </row>
    <row r="8" spans="2:12" ht="26.25" thickBot="1" x14ac:dyDescent="0.3">
      <c r="B8" s="23"/>
      <c r="C8" s="24" t="s">
        <v>4</v>
      </c>
      <c r="D8" s="24"/>
      <c r="E8" s="25"/>
      <c r="F8" s="26" t="s">
        <v>5</v>
      </c>
      <c r="G8" s="27" t="s">
        <v>6</v>
      </c>
      <c r="H8" s="28" t="s">
        <v>7</v>
      </c>
      <c r="I8" s="26" t="s">
        <v>8</v>
      </c>
      <c r="J8" s="26" t="s">
        <v>9</v>
      </c>
      <c r="K8" s="29"/>
      <c r="L8" s="30"/>
    </row>
    <row r="9" spans="2:12" ht="15.75" thickBot="1" x14ac:dyDescent="0.3">
      <c r="B9" s="31"/>
      <c r="C9" s="32"/>
      <c r="D9" s="32"/>
      <c r="E9" s="33"/>
      <c r="F9" s="34">
        <v>1</v>
      </c>
      <c r="G9" s="34">
        <v>2</v>
      </c>
      <c r="H9" s="35" t="s">
        <v>10</v>
      </c>
      <c r="I9" s="34">
        <v>4</v>
      </c>
      <c r="J9" s="34">
        <v>5</v>
      </c>
      <c r="K9" s="36" t="s">
        <v>11</v>
      </c>
      <c r="L9" s="37"/>
    </row>
    <row r="10" spans="2:12" x14ac:dyDescent="0.25">
      <c r="B10" s="38"/>
      <c r="C10" s="16"/>
      <c r="D10" s="16"/>
      <c r="E10" s="39"/>
      <c r="F10" s="40"/>
      <c r="G10" s="40"/>
      <c r="H10" s="40"/>
      <c r="I10" s="40"/>
      <c r="J10" s="40"/>
      <c r="K10" s="41"/>
      <c r="L10" s="42"/>
    </row>
    <row r="11" spans="2:12" s="1" customFormat="1" x14ac:dyDescent="0.25">
      <c r="B11" s="23"/>
      <c r="C11" s="43" t="s">
        <v>12</v>
      </c>
      <c r="D11" s="43"/>
      <c r="E11" s="43"/>
      <c r="F11" s="44">
        <f t="shared" ref="F11:K11" si="0">F12+F16+F26+F31+F35+F41</f>
        <v>110398.59999999999</v>
      </c>
      <c r="G11" s="44">
        <f t="shared" si="0"/>
        <v>-1.3500311979441904E-13</v>
      </c>
      <c r="H11" s="44">
        <f>H12+H16+H26+H31+H35+H41</f>
        <v>110398.59999999999</v>
      </c>
      <c r="I11" s="44">
        <f t="shared" si="0"/>
        <v>79200.399999999994</v>
      </c>
      <c r="J11" s="44">
        <f t="shared" si="0"/>
        <v>79184.800000000003</v>
      </c>
      <c r="K11" s="45">
        <f t="shared" si="0"/>
        <v>31198.199999999997</v>
      </c>
      <c r="L11" s="46"/>
    </row>
    <row r="12" spans="2:12" s="1" customFormat="1" x14ac:dyDescent="0.25">
      <c r="B12" s="23"/>
      <c r="C12" s="43"/>
      <c r="D12" s="43" t="s">
        <v>13</v>
      </c>
      <c r="E12" s="43"/>
      <c r="F12" s="44">
        <f t="shared" ref="F12:K12" si="1">SUM(F13:F14)</f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  <c r="K12" s="45">
        <f t="shared" si="1"/>
        <v>0</v>
      </c>
      <c r="L12" s="46"/>
    </row>
    <row r="13" spans="2:12" x14ac:dyDescent="0.25">
      <c r="B13" s="47"/>
      <c r="C13" s="43"/>
      <c r="D13" s="43"/>
      <c r="E13" s="48" t="s">
        <v>14</v>
      </c>
      <c r="F13" s="49"/>
      <c r="G13" s="49"/>
      <c r="H13" s="49">
        <f t="shared" ref="H13:H48" si="2">F13+G13</f>
        <v>0</v>
      </c>
      <c r="I13" s="49"/>
      <c r="J13" s="49"/>
      <c r="K13" s="50">
        <f t="shared" ref="K13:K48" si="3">H13-I13</f>
        <v>0</v>
      </c>
      <c r="L13" s="51"/>
    </row>
    <row r="14" spans="2:12" x14ac:dyDescent="0.25">
      <c r="B14" s="47"/>
      <c r="C14" s="43"/>
      <c r="D14" s="43"/>
      <c r="E14" s="48" t="s">
        <v>15</v>
      </c>
      <c r="F14" s="49"/>
      <c r="G14" s="49"/>
      <c r="H14" s="49">
        <f t="shared" si="2"/>
        <v>0</v>
      </c>
      <c r="I14" s="49"/>
      <c r="J14" s="49"/>
      <c r="K14" s="50">
        <f t="shared" si="3"/>
        <v>0</v>
      </c>
      <c r="L14" s="51"/>
    </row>
    <row r="15" spans="2:12" x14ac:dyDescent="0.25">
      <c r="B15" s="47"/>
      <c r="C15" s="43"/>
      <c r="D15" s="43"/>
      <c r="E15" s="48"/>
      <c r="F15" s="49"/>
      <c r="G15" s="49"/>
      <c r="H15" s="49"/>
      <c r="I15" s="49"/>
      <c r="J15" s="49"/>
      <c r="K15" s="50"/>
      <c r="L15" s="51"/>
    </row>
    <row r="16" spans="2:12" s="1" customFormat="1" x14ac:dyDescent="0.25">
      <c r="B16" s="23"/>
      <c r="C16" s="43"/>
      <c r="D16" s="43" t="s">
        <v>16</v>
      </c>
      <c r="E16" s="43"/>
      <c r="F16" s="44">
        <f t="shared" ref="F16:K16" si="4">SUM(F17:F24)</f>
        <v>110398.59999999999</v>
      </c>
      <c r="G16" s="44">
        <f t="shared" si="4"/>
        <v>-1.3500311979441904E-13</v>
      </c>
      <c r="H16" s="44">
        <f>SUM(H17:H24)</f>
        <v>110398.59999999999</v>
      </c>
      <c r="I16" s="44">
        <f t="shared" si="4"/>
        <v>79200.399999999994</v>
      </c>
      <c r="J16" s="44">
        <f t="shared" si="4"/>
        <v>79184.800000000003</v>
      </c>
      <c r="K16" s="45">
        <f t="shared" si="4"/>
        <v>31198.199999999997</v>
      </c>
      <c r="L16" s="46"/>
    </row>
    <row r="17" spans="2:12" x14ac:dyDescent="0.25">
      <c r="B17" s="47"/>
      <c r="C17" s="43"/>
      <c r="D17" s="43"/>
      <c r="E17" s="48" t="s">
        <v>17</v>
      </c>
      <c r="F17" s="49">
        <f>+'[1]EGR OBJ GTO'!D83</f>
        <v>110398.59999999999</v>
      </c>
      <c r="G17" s="49">
        <f>+'[1]EGR OBJ GTO'!E83-G48</f>
        <v>-1.3500311979441904E-13</v>
      </c>
      <c r="H17" s="49">
        <f>F17+G17</f>
        <v>110398.59999999999</v>
      </c>
      <c r="I17" s="49">
        <f>+'[1]EGR OBJ GTO'!G83</f>
        <v>79200.399999999994</v>
      </c>
      <c r="J17" s="49">
        <f>+'[1]EGR OBJ GTO'!H83-J48</f>
        <v>79184.800000000003</v>
      </c>
      <c r="K17" s="50">
        <f t="shared" si="3"/>
        <v>31198.199999999997</v>
      </c>
      <c r="L17" s="51"/>
    </row>
    <row r="18" spans="2:12" x14ac:dyDescent="0.25">
      <c r="B18" s="47"/>
      <c r="C18" s="43"/>
      <c r="D18" s="43"/>
      <c r="E18" s="48" t="s">
        <v>18</v>
      </c>
      <c r="F18" s="49"/>
      <c r="G18" s="49"/>
      <c r="H18" s="49">
        <f t="shared" si="2"/>
        <v>0</v>
      </c>
      <c r="I18" s="49"/>
      <c r="J18" s="49"/>
      <c r="K18" s="50">
        <f t="shared" si="3"/>
        <v>0</v>
      </c>
      <c r="L18" s="51"/>
    </row>
    <row r="19" spans="2:12" x14ac:dyDescent="0.25">
      <c r="B19" s="47"/>
      <c r="C19" s="43"/>
      <c r="D19" s="43"/>
      <c r="E19" s="48" t="s">
        <v>19</v>
      </c>
      <c r="F19" s="49"/>
      <c r="G19" s="49"/>
      <c r="H19" s="49">
        <f t="shared" si="2"/>
        <v>0</v>
      </c>
      <c r="I19" s="49"/>
      <c r="J19" s="49"/>
      <c r="K19" s="50">
        <f t="shared" si="3"/>
        <v>0</v>
      </c>
      <c r="L19" s="51"/>
    </row>
    <row r="20" spans="2:12" x14ac:dyDescent="0.25">
      <c r="B20" s="47"/>
      <c r="C20" s="43"/>
      <c r="D20" s="43"/>
      <c r="E20" s="48" t="s">
        <v>20</v>
      </c>
      <c r="F20" s="49"/>
      <c r="G20" s="49"/>
      <c r="H20" s="49">
        <f t="shared" si="2"/>
        <v>0</v>
      </c>
      <c r="I20" s="49"/>
      <c r="J20" s="49"/>
      <c r="K20" s="50">
        <f t="shared" si="3"/>
        <v>0</v>
      </c>
      <c r="L20" s="51"/>
    </row>
    <row r="21" spans="2:12" x14ac:dyDescent="0.25">
      <c r="B21" s="47"/>
      <c r="C21" s="43"/>
      <c r="D21" s="43"/>
      <c r="E21" s="48" t="s">
        <v>21</v>
      </c>
      <c r="F21" s="49"/>
      <c r="G21" s="49"/>
      <c r="H21" s="49">
        <f t="shared" si="2"/>
        <v>0</v>
      </c>
      <c r="I21" s="49"/>
      <c r="J21" s="49"/>
      <c r="K21" s="50">
        <f t="shared" si="3"/>
        <v>0</v>
      </c>
      <c r="L21" s="51"/>
    </row>
    <row r="22" spans="2:12" x14ac:dyDescent="0.25">
      <c r="B22" s="47"/>
      <c r="C22" s="43"/>
      <c r="D22" s="43"/>
      <c r="E22" s="48" t="s">
        <v>22</v>
      </c>
      <c r="F22" s="49"/>
      <c r="G22" s="49"/>
      <c r="H22" s="49">
        <f t="shared" si="2"/>
        <v>0</v>
      </c>
      <c r="I22" s="49"/>
      <c r="J22" s="49"/>
      <c r="K22" s="50">
        <f t="shared" si="3"/>
        <v>0</v>
      </c>
      <c r="L22" s="51"/>
    </row>
    <row r="23" spans="2:12" x14ac:dyDescent="0.25">
      <c r="B23" s="47"/>
      <c r="C23" s="43"/>
      <c r="D23" s="43"/>
      <c r="E23" s="48" t="s">
        <v>23</v>
      </c>
      <c r="F23" s="49"/>
      <c r="G23" s="49"/>
      <c r="H23" s="49">
        <f t="shared" si="2"/>
        <v>0</v>
      </c>
      <c r="I23" s="49"/>
      <c r="J23" s="49"/>
      <c r="K23" s="50">
        <f t="shared" si="3"/>
        <v>0</v>
      </c>
      <c r="L23" s="51"/>
    </row>
    <row r="24" spans="2:12" x14ac:dyDescent="0.25">
      <c r="B24" s="47"/>
      <c r="C24" s="43"/>
      <c r="D24" s="43"/>
      <c r="E24" s="48" t="s">
        <v>24</v>
      </c>
      <c r="F24" s="49"/>
      <c r="G24" s="49"/>
      <c r="H24" s="49">
        <f t="shared" si="2"/>
        <v>0</v>
      </c>
      <c r="I24" s="49"/>
      <c r="J24" s="49"/>
      <c r="K24" s="50">
        <f t="shared" si="3"/>
        <v>0</v>
      </c>
      <c r="L24" s="51"/>
    </row>
    <row r="25" spans="2:12" x14ac:dyDescent="0.25">
      <c r="B25" s="47"/>
      <c r="C25" s="43"/>
      <c r="D25" s="43"/>
      <c r="E25" s="48"/>
      <c r="F25" s="49"/>
      <c r="G25" s="49"/>
      <c r="H25" s="49"/>
      <c r="I25" s="49"/>
      <c r="J25" s="49"/>
      <c r="K25" s="50"/>
      <c r="L25" s="51"/>
    </row>
    <row r="26" spans="2:12" s="1" customFormat="1" x14ac:dyDescent="0.25">
      <c r="B26" s="23"/>
      <c r="C26" s="43"/>
      <c r="D26" s="43" t="s">
        <v>25</v>
      </c>
      <c r="E26" s="43"/>
      <c r="F26" s="44">
        <f t="shared" ref="F26:K26" si="5">SUM(F27:F29)</f>
        <v>0</v>
      </c>
      <c r="G26" s="44">
        <f t="shared" si="5"/>
        <v>0</v>
      </c>
      <c r="H26" s="44">
        <f t="shared" si="5"/>
        <v>0</v>
      </c>
      <c r="I26" s="44">
        <f t="shared" si="5"/>
        <v>0</v>
      </c>
      <c r="J26" s="44">
        <f t="shared" si="5"/>
        <v>0</v>
      </c>
      <c r="K26" s="45">
        <f t="shared" si="5"/>
        <v>0</v>
      </c>
      <c r="L26" s="46"/>
    </row>
    <row r="27" spans="2:12" x14ac:dyDescent="0.25">
      <c r="B27" s="47"/>
      <c r="C27" s="43"/>
      <c r="D27" s="43"/>
      <c r="E27" s="48" t="s">
        <v>26</v>
      </c>
      <c r="F27" s="49"/>
      <c r="G27" s="49"/>
      <c r="H27" s="49">
        <f t="shared" si="2"/>
        <v>0</v>
      </c>
      <c r="I27" s="49"/>
      <c r="J27" s="49"/>
      <c r="K27" s="50">
        <f t="shared" si="3"/>
        <v>0</v>
      </c>
      <c r="L27" s="51"/>
    </row>
    <row r="28" spans="2:12" x14ac:dyDescent="0.25">
      <c r="B28" s="47"/>
      <c r="C28" s="43"/>
      <c r="D28" s="43"/>
      <c r="E28" s="48" t="s">
        <v>27</v>
      </c>
      <c r="F28" s="49"/>
      <c r="G28" s="49"/>
      <c r="H28" s="49">
        <f t="shared" si="2"/>
        <v>0</v>
      </c>
      <c r="I28" s="49"/>
      <c r="J28" s="49"/>
      <c r="K28" s="50">
        <f t="shared" si="3"/>
        <v>0</v>
      </c>
      <c r="L28" s="51"/>
    </row>
    <row r="29" spans="2:12" x14ac:dyDescent="0.25">
      <c r="B29" s="47"/>
      <c r="C29" s="43"/>
      <c r="D29" s="43"/>
      <c r="E29" s="48" t="s">
        <v>28</v>
      </c>
      <c r="F29" s="49"/>
      <c r="G29" s="49"/>
      <c r="H29" s="49">
        <f t="shared" si="2"/>
        <v>0</v>
      </c>
      <c r="I29" s="49"/>
      <c r="J29" s="49"/>
      <c r="K29" s="50">
        <f t="shared" si="3"/>
        <v>0</v>
      </c>
      <c r="L29" s="51"/>
    </row>
    <row r="30" spans="2:12" x14ac:dyDescent="0.25">
      <c r="B30" s="47"/>
      <c r="C30" s="43"/>
      <c r="D30" s="43"/>
      <c r="E30" s="48"/>
      <c r="F30" s="49"/>
      <c r="G30" s="49"/>
      <c r="H30" s="49"/>
      <c r="I30" s="49"/>
      <c r="J30" s="49"/>
      <c r="K30" s="50"/>
      <c r="L30" s="51"/>
    </row>
    <row r="31" spans="2:12" s="1" customFormat="1" x14ac:dyDescent="0.25">
      <c r="B31" s="23"/>
      <c r="C31" s="43"/>
      <c r="D31" s="43" t="s">
        <v>29</v>
      </c>
      <c r="E31" s="43"/>
      <c r="F31" s="44">
        <f t="shared" ref="F31:K31" si="6">SUM(F32:F33)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5">
        <f t="shared" si="6"/>
        <v>0</v>
      </c>
      <c r="L31" s="46"/>
    </row>
    <row r="32" spans="2:12" x14ac:dyDescent="0.25">
      <c r="B32" s="47"/>
      <c r="C32" s="43"/>
      <c r="D32" s="43"/>
      <c r="E32" s="48" t="s">
        <v>30</v>
      </c>
      <c r="F32" s="49"/>
      <c r="G32" s="49"/>
      <c r="H32" s="49">
        <f t="shared" si="2"/>
        <v>0</v>
      </c>
      <c r="I32" s="49"/>
      <c r="J32" s="49"/>
      <c r="K32" s="50">
        <f t="shared" si="3"/>
        <v>0</v>
      </c>
      <c r="L32" s="51"/>
    </row>
    <row r="33" spans="2:12" x14ac:dyDescent="0.25">
      <c r="B33" s="47"/>
      <c r="C33" s="43"/>
      <c r="D33" s="43"/>
      <c r="E33" s="48" t="s">
        <v>31</v>
      </c>
      <c r="F33" s="49"/>
      <c r="G33" s="49"/>
      <c r="H33" s="49">
        <f t="shared" si="2"/>
        <v>0</v>
      </c>
      <c r="I33" s="49"/>
      <c r="J33" s="49"/>
      <c r="K33" s="50">
        <f t="shared" si="3"/>
        <v>0</v>
      </c>
      <c r="L33" s="51"/>
    </row>
    <row r="34" spans="2:12" x14ac:dyDescent="0.25">
      <c r="B34" s="47"/>
      <c r="C34" s="43"/>
      <c r="D34" s="43"/>
      <c r="E34" s="48"/>
      <c r="F34" s="49"/>
      <c r="G34" s="49"/>
      <c r="H34" s="49"/>
      <c r="I34" s="49"/>
      <c r="J34" s="49"/>
      <c r="K34" s="50"/>
      <c r="L34" s="51"/>
    </row>
    <row r="35" spans="2:12" s="1" customFormat="1" x14ac:dyDescent="0.25">
      <c r="B35" s="23"/>
      <c r="C35" s="43"/>
      <c r="D35" s="43" t="s">
        <v>32</v>
      </c>
      <c r="E35" s="43"/>
      <c r="F35" s="44">
        <f t="shared" ref="F35:K35" si="7">SUM(F36:F39)</f>
        <v>0</v>
      </c>
      <c r="G35" s="44">
        <f t="shared" si="7"/>
        <v>0</v>
      </c>
      <c r="H35" s="44">
        <f t="shared" si="7"/>
        <v>0</v>
      </c>
      <c r="I35" s="44">
        <f t="shared" si="7"/>
        <v>0</v>
      </c>
      <c r="J35" s="44">
        <f t="shared" si="7"/>
        <v>0</v>
      </c>
      <c r="K35" s="45">
        <f t="shared" si="7"/>
        <v>0</v>
      </c>
      <c r="L35" s="46"/>
    </row>
    <row r="36" spans="2:12" x14ac:dyDescent="0.25">
      <c r="B36" s="47"/>
      <c r="C36" s="43"/>
      <c r="D36" s="43"/>
      <c r="E36" s="48" t="s">
        <v>33</v>
      </c>
      <c r="F36" s="49"/>
      <c r="G36" s="49"/>
      <c r="H36" s="49">
        <f t="shared" si="2"/>
        <v>0</v>
      </c>
      <c r="I36" s="49"/>
      <c r="J36" s="49"/>
      <c r="K36" s="50">
        <f t="shared" si="3"/>
        <v>0</v>
      </c>
      <c r="L36" s="51"/>
    </row>
    <row r="37" spans="2:12" x14ac:dyDescent="0.25">
      <c r="B37" s="47"/>
      <c r="C37" s="43"/>
      <c r="D37" s="43"/>
      <c r="E37" s="48" t="s">
        <v>34</v>
      </c>
      <c r="F37" s="49"/>
      <c r="G37" s="49"/>
      <c r="H37" s="49">
        <f t="shared" si="2"/>
        <v>0</v>
      </c>
      <c r="I37" s="49"/>
      <c r="J37" s="49"/>
      <c r="K37" s="50">
        <f t="shared" si="3"/>
        <v>0</v>
      </c>
      <c r="L37" s="51"/>
    </row>
    <row r="38" spans="2:12" x14ac:dyDescent="0.25">
      <c r="B38" s="47"/>
      <c r="C38" s="43"/>
      <c r="D38" s="43"/>
      <c r="E38" s="48" t="s">
        <v>35</v>
      </c>
      <c r="F38" s="49"/>
      <c r="G38" s="49"/>
      <c r="H38" s="49">
        <f t="shared" si="2"/>
        <v>0</v>
      </c>
      <c r="I38" s="49"/>
      <c r="J38" s="49"/>
      <c r="K38" s="50">
        <f t="shared" si="3"/>
        <v>0</v>
      </c>
      <c r="L38" s="51"/>
    </row>
    <row r="39" spans="2:12" x14ac:dyDescent="0.25">
      <c r="B39" s="47"/>
      <c r="C39" s="43"/>
      <c r="D39" s="43"/>
      <c r="E39" s="48" t="s">
        <v>36</v>
      </c>
      <c r="F39" s="49"/>
      <c r="G39" s="49"/>
      <c r="H39" s="49">
        <f t="shared" si="2"/>
        <v>0</v>
      </c>
      <c r="I39" s="49"/>
      <c r="J39" s="49"/>
      <c r="K39" s="50">
        <f t="shared" si="3"/>
        <v>0</v>
      </c>
      <c r="L39" s="51"/>
    </row>
    <row r="40" spans="2:12" x14ac:dyDescent="0.25">
      <c r="B40" s="47"/>
      <c r="C40" s="43"/>
      <c r="D40" s="43"/>
      <c r="E40" s="48"/>
      <c r="F40" s="49"/>
      <c r="G40" s="49"/>
      <c r="H40" s="49"/>
      <c r="I40" s="49"/>
      <c r="J40" s="49"/>
      <c r="K40" s="50"/>
      <c r="L40" s="51"/>
    </row>
    <row r="41" spans="2:12" s="1" customFormat="1" x14ac:dyDescent="0.25">
      <c r="B41" s="23"/>
      <c r="C41" s="43"/>
      <c r="D41" s="43" t="s">
        <v>37</v>
      </c>
      <c r="E41" s="43"/>
      <c r="F41" s="44">
        <f t="shared" ref="F41:K41" si="8">SUM(F42)</f>
        <v>0</v>
      </c>
      <c r="G41" s="44">
        <f t="shared" si="8"/>
        <v>0</v>
      </c>
      <c r="H41" s="44">
        <f t="shared" si="8"/>
        <v>0</v>
      </c>
      <c r="I41" s="44">
        <f t="shared" si="8"/>
        <v>0</v>
      </c>
      <c r="J41" s="44">
        <f t="shared" si="8"/>
        <v>0</v>
      </c>
      <c r="K41" s="45">
        <f t="shared" si="8"/>
        <v>0</v>
      </c>
      <c r="L41" s="46"/>
    </row>
    <row r="42" spans="2:12" x14ac:dyDescent="0.25">
      <c r="B42" s="47"/>
      <c r="C42" s="43"/>
      <c r="D42" s="43"/>
      <c r="E42" s="48" t="s">
        <v>38</v>
      </c>
      <c r="F42" s="49"/>
      <c r="G42" s="49"/>
      <c r="H42" s="49">
        <f t="shared" si="2"/>
        <v>0</v>
      </c>
      <c r="I42" s="49"/>
      <c r="J42" s="49"/>
      <c r="K42" s="50">
        <f t="shared" si="3"/>
        <v>0</v>
      </c>
      <c r="L42" s="51"/>
    </row>
    <row r="43" spans="2:12" x14ac:dyDescent="0.25">
      <c r="B43" s="47"/>
      <c r="C43" s="43"/>
      <c r="D43" s="43"/>
      <c r="E43" s="48"/>
      <c r="F43" s="49"/>
      <c r="G43" s="49"/>
      <c r="H43" s="49"/>
      <c r="I43" s="49"/>
      <c r="J43" s="49"/>
      <c r="K43" s="50"/>
      <c r="L43" s="51"/>
    </row>
    <row r="44" spans="2:12" s="1" customFormat="1" x14ac:dyDescent="0.25">
      <c r="B44" s="23"/>
      <c r="C44" s="43" t="s">
        <v>39</v>
      </c>
      <c r="D44" s="43"/>
      <c r="E44" s="43"/>
      <c r="F44" s="44"/>
      <c r="G44" s="44"/>
      <c r="H44" s="44">
        <f t="shared" si="2"/>
        <v>0</v>
      </c>
      <c r="I44" s="44"/>
      <c r="J44" s="44"/>
      <c r="K44" s="45">
        <f t="shared" si="3"/>
        <v>0</v>
      </c>
      <c r="L44" s="46"/>
    </row>
    <row r="45" spans="2:12" x14ac:dyDescent="0.25">
      <c r="B45" s="47"/>
      <c r="C45" s="43"/>
      <c r="D45" s="43"/>
      <c r="E45" s="48"/>
      <c r="F45" s="49"/>
      <c r="G45" s="49"/>
      <c r="H45" s="49"/>
      <c r="I45" s="49"/>
      <c r="J45" s="49"/>
      <c r="K45" s="50"/>
      <c r="L45" s="51"/>
    </row>
    <row r="46" spans="2:12" s="1" customFormat="1" x14ac:dyDescent="0.25">
      <c r="B46" s="23"/>
      <c r="C46" s="43" t="s">
        <v>40</v>
      </c>
      <c r="D46" s="43"/>
      <c r="E46" s="43"/>
      <c r="F46" s="44"/>
      <c r="G46" s="44"/>
      <c r="H46" s="44">
        <f t="shared" si="2"/>
        <v>0</v>
      </c>
      <c r="I46" s="44"/>
      <c r="J46" s="44"/>
      <c r="K46" s="45">
        <f t="shared" si="3"/>
        <v>0</v>
      </c>
      <c r="L46" s="46"/>
    </row>
    <row r="47" spans="2:12" x14ac:dyDescent="0.25">
      <c r="B47" s="47"/>
      <c r="C47" s="43"/>
      <c r="D47" s="43"/>
      <c r="E47" s="48"/>
      <c r="F47" s="49"/>
      <c r="G47" s="49"/>
      <c r="H47" s="49"/>
      <c r="I47" s="49"/>
      <c r="J47" s="49"/>
      <c r="K47" s="50"/>
      <c r="L47" s="51"/>
    </row>
    <row r="48" spans="2:12" s="1" customFormat="1" x14ac:dyDescent="0.25">
      <c r="B48" s="23"/>
      <c r="C48" s="43" t="s">
        <v>41</v>
      </c>
      <c r="D48" s="43"/>
      <c r="E48" s="43"/>
      <c r="F48" s="44"/>
      <c r="G48" s="44">
        <f>'[1]EGR ECONOM'!F17</f>
        <v>0</v>
      </c>
      <c r="H48" s="44">
        <f t="shared" si="2"/>
        <v>0</v>
      </c>
      <c r="I48" s="44"/>
      <c r="J48" s="44">
        <f>'[1]EGR ECONOM'!I17</f>
        <v>0</v>
      </c>
      <c r="K48" s="45">
        <f t="shared" si="3"/>
        <v>0</v>
      </c>
      <c r="L48" s="46"/>
    </row>
    <row r="49" spans="2:12" ht="15.75" thickBot="1" x14ac:dyDescent="0.3">
      <c r="B49" s="47"/>
      <c r="C49" s="43"/>
      <c r="D49" s="43"/>
      <c r="E49" s="48"/>
      <c r="F49" s="49"/>
      <c r="G49" s="49"/>
      <c r="H49" s="49"/>
      <c r="I49" s="49"/>
      <c r="J49" s="49"/>
      <c r="K49" s="50"/>
      <c r="L49" s="51"/>
    </row>
    <row r="50" spans="2:12" x14ac:dyDescent="0.25">
      <c r="B50" s="38"/>
      <c r="C50" s="16"/>
      <c r="D50" s="16"/>
      <c r="E50" s="39"/>
      <c r="F50" s="40"/>
      <c r="G50" s="40"/>
      <c r="H50" s="40"/>
      <c r="I50" s="40"/>
      <c r="J50" s="40"/>
      <c r="K50" s="41"/>
      <c r="L50" s="42"/>
    </row>
    <row r="51" spans="2:12" s="1" customFormat="1" x14ac:dyDescent="0.25">
      <c r="B51" s="23"/>
      <c r="C51" s="43"/>
      <c r="D51" s="52" t="s">
        <v>42</v>
      </c>
      <c r="E51" s="53"/>
      <c r="F51" s="44">
        <f t="shared" ref="F51:K51" si="9">F48+F46+F44+F11</f>
        <v>110398.59999999999</v>
      </c>
      <c r="G51" s="44">
        <f t="shared" si="9"/>
        <v>-1.3500311979441904E-13</v>
      </c>
      <c r="H51" s="44">
        <f t="shared" si="9"/>
        <v>110398.59999999999</v>
      </c>
      <c r="I51" s="44">
        <f t="shared" si="9"/>
        <v>79200.399999999994</v>
      </c>
      <c r="J51" s="44">
        <f t="shared" si="9"/>
        <v>79184.800000000003</v>
      </c>
      <c r="K51" s="45">
        <f t="shared" si="9"/>
        <v>31198.199999999997</v>
      </c>
      <c r="L51" s="46"/>
    </row>
    <row r="52" spans="2:12" ht="15.75" thickBot="1" x14ac:dyDescent="0.3">
      <c r="B52" s="54"/>
      <c r="C52" s="32"/>
      <c r="D52" s="32"/>
      <c r="E52" s="55"/>
      <c r="F52" s="56"/>
      <c r="G52" s="56"/>
      <c r="H52" s="56"/>
      <c r="I52" s="56"/>
      <c r="J52" s="56"/>
      <c r="K52" s="57"/>
      <c r="L52" s="58"/>
    </row>
    <row r="53" spans="2:12" ht="4.5" customHeight="1" x14ac:dyDescent="0.25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2019-10-23T17:14:23Z</dcterms:created>
  <dcterms:modified xsi:type="dcterms:W3CDTF">2019-10-23T17:14:35Z</dcterms:modified>
</cp:coreProperties>
</file>